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240" windowHeight="7380"/>
  </bookViews>
  <sheets>
    <sheet name="Ordinaire" sheetId="1" r:id="rId1"/>
  </sheets>
  <definedNames>
    <definedName name="B6114141">#REF!</definedName>
    <definedName name="_xlnm.Print_Titles" localSheetId="0">Ordinaire!$4:$4</definedName>
    <definedName name="vbvvvvbv">#REF!</definedName>
    <definedName name="_xlnm.Print_Area" localSheetId="0">Ordinaire!$A$1:$E$110</definedName>
  </definedNames>
  <calcPr calcId="145621"/>
</workbook>
</file>

<file path=xl/calcChain.xml><?xml version="1.0" encoding="utf-8"?>
<calcChain xmlns="http://schemas.openxmlformats.org/spreadsheetml/2006/main">
  <c r="D103" i="1" l="1"/>
  <c r="D42" i="1" l="1"/>
  <c r="C12" i="1" l="1"/>
  <c r="C42" i="1" s="1"/>
  <c r="C106" i="1" s="1"/>
  <c r="C62" i="1"/>
  <c r="C103" i="1" s="1"/>
  <c r="C104" i="1" s="1"/>
  <c r="C107" i="1" l="1"/>
  <c r="C109" i="1"/>
  <c r="C108" i="1"/>
  <c r="C43" i="1" l="1"/>
  <c r="C110" i="1" l="1"/>
</calcChain>
</file>

<file path=xl/sharedStrings.xml><?xml version="1.0" encoding="utf-8"?>
<sst xmlns="http://schemas.openxmlformats.org/spreadsheetml/2006/main" count="63" uniqueCount="55">
  <si>
    <t>SERVICE ORDINAIRE</t>
  </si>
  <si>
    <t>CAHIER D'EXPLICATION</t>
  </si>
  <si>
    <t>Article</t>
  </si>
  <si>
    <t>Libellé</t>
  </si>
  <si>
    <t>Montant en +</t>
  </si>
  <si>
    <t>Montant en -</t>
  </si>
  <si>
    <t>Recettes ORDINAIRES</t>
  </si>
  <si>
    <t>TOTAL</t>
  </si>
  <si>
    <t>Dépenses ORDINAIRES</t>
  </si>
  <si>
    <t>RECETTES en +</t>
  </si>
  <si>
    <t>DEPENSES en -</t>
  </si>
  <si>
    <t>RECETTES en -</t>
  </si>
  <si>
    <t>DEPENSES en +</t>
  </si>
  <si>
    <t>Résultat</t>
  </si>
  <si>
    <t>300/332-02</t>
  </si>
  <si>
    <t>300/465-08</t>
  </si>
  <si>
    <t>7221/124-02</t>
  </si>
  <si>
    <t>7210/124-02</t>
  </si>
  <si>
    <t>MODIFICATION N° 3 AU BUDGET DE 2021</t>
  </si>
  <si>
    <t>831/435-01</t>
  </si>
  <si>
    <t>CPAS MB1</t>
  </si>
  <si>
    <t>1041/124-06</t>
  </si>
  <si>
    <t>300/127-03</t>
  </si>
  <si>
    <t>844/127-03</t>
  </si>
  <si>
    <t>trf enveloppe carburant</t>
  </si>
  <si>
    <t>7221/441-01</t>
  </si>
  <si>
    <t>7221/485-48</t>
  </si>
  <si>
    <t>7210/485-48</t>
  </si>
  <si>
    <t>Subsides Bruxelles-Environnement</t>
  </si>
  <si>
    <t>7221/124-06</t>
  </si>
  <si>
    <t>7221/33201-02</t>
  </si>
  <si>
    <t>7221/954-01</t>
  </si>
  <si>
    <t xml:space="preserve">Subsides DAS – Région Bruxelles Capitale </t>
  </si>
  <si>
    <t>7341/122-05</t>
  </si>
  <si>
    <t>7341/111-12</t>
  </si>
  <si>
    <t xml:space="preserve">Nouveau cours de comédie musicale </t>
  </si>
  <si>
    <t>contribution enseignement libre</t>
  </si>
  <si>
    <t>Vivre à WB - Plaisir d'apprendre</t>
  </si>
  <si>
    <t>Subside destiné à soutenir la politique sportive des communes</t>
  </si>
  <si>
    <t>764/332-02</t>
  </si>
  <si>
    <t>Parc Sportif - Subside destiné à soutenir la politique sportive des communes</t>
  </si>
  <si>
    <t>trf DAS &gt;extra</t>
  </si>
  <si>
    <t>76711/954-01</t>
  </si>
  <si>
    <t>trf vers extra MB2</t>
  </si>
  <si>
    <t>040/367-02</t>
  </si>
  <si>
    <t>Taxe reconstruction souverain 23</t>
  </si>
  <si>
    <t>Plaisir d'apprendre</t>
  </si>
  <si>
    <t>Engagement 20/5773 clôturé par erreur</t>
  </si>
  <si>
    <t>060/955-01</t>
  </si>
  <si>
    <t>Rectif prélèvement</t>
  </si>
  <si>
    <t>7221/955-01</t>
  </si>
  <si>
    <t>764/465-48</t>
  </si>
  <si>
    <t>133/124-06</t>
  </si>
  <si>
    <t>1041/332-02</t>
  </si>
  <si>
    <t>Transert outitech vers recyclerie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</si>
</sst>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[$-40C]General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rgb="FF00B050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164" fontId="6" fillId="0" borderId="0"/>
    <xf numFmtId="0" fontId="1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3" fillId="0" borderId="1" xfId="1" applyFont="1" applyFill="1" applyBorder="1" applyAlignment="1">
      <alignment horizontal="centerContinuous"/>
    </xf>
    <xf numFmtId="0" fontId="3" fillId="0" borderId="2" xfId="1" applyFont="1" applyFill="1" applyBorder="1" applyAlignment="1">
      <alignment horizontal="centerContinuous"/>
    </xf>
    <xf numFmtId="4" fontId="2" fillId="0" borderId="2" xfId="1" applyNumberFormat="1" applyFont="1" applyFill="1" applyBorder="1" applyAlignment="1">
      <alignment horizontal="centerContinuous"/>
    </xf>
    <xf numFmtId="3" fontId="2" fillId="0" borderId="2" xfId="1" applyNumberFormat="1" applyFont="1" applyFill="1" applyBorder="1" applyAlignment="1">
      <alignment horizontal="centerContinuous"/>
    </xf>
    <xf numFmtId="3" fontId="4" fillId="0" borderId="3" xfId="1" applyNumberFormat="1" applyFont="1" applyFill="1" applyBorder="1" applyAlignment="1">
      <alignment horizontal="centerContinuous"/>
    </xf>
    <xf numFmtId="3" fontId="4" fillId="0" borderId="0" xfId="1" applyNumberFormat="1" applyFont="1" applyFill="1" applyBorder="1" applyAlignment="1">
      <alignment horizontal="centerContinuous"/>
    </xf>
    <xf numFmtId="4" fontId="2" fillId="0" borderId="0" xfId="1" applyNumberFormat="1" applyFont="1" applyFill="1" applyBorder="1" applyAlignment="1">
      <alignment horizontal="centerContinuous"/>
    </xf>
    <xf numFmtId="3" fontId="2" fillId="0" borderId="0" xfId="1" applyNumberFormat="1" applyFont="1" applyFill="1" applyBorder="1" applyAlignment="1">
      <alignment horizontal="centerContinuous"/>
    </xf>
    <xf numFmtId="0" fontId="3" fillId="0" borderId="4" xfId="1" applyFont="1" applyFill="1" applyBorder="1" applyAlignment="1">
      <alignment horizontal="centerContinuous"/>
    </xf>
    <xf numFmtId="0" fontId="3" fillId="0" borderId="5" xfId="1" applyFont="1" applyFill="1" applyBorder="1" applyAlignment="1">
      <alignment horizontal="centerContinuous"/>
    </xf>
    <xf numFmtId="4" fontId="2" fillId="0" borderId="5" xfId="1" applyNumberFormat="1" applyFont="1" applyFill="1" applyBorder="1" applyAlignment="1">
      <alignment horizontal="centerContinuous"/>
    </xf>
    <xf numFmtId="3" fontId="2" fillId="0" borderId="5" xfId="1" applyNumberFormat="1" applyFont="1" applyFill="1" applyBorder="1" applyAlignment="1">
      <alignment horizontal="centerContinuous"/>
    </xf>
    <xf numFmtId="0" fontId="4" fillId="0" borderId="6" xfId="1" applyFont="1" applyFill="1" applyBorder="1"/>
    <xf numFmtId="0" fontId="4" fillId="0" borderId="7" xfId="1" applyFont="1" applyFill="1" applyBorder="1"/>
    <xf numFmtId="4" fontId="2" fillId="0" borderId="7" xfId="1" applyNumberFormat="1" applyFont="1" applyFill="1" applyBorder="1"/>
    <xf numFmtId="3" fontId="4" fillId="0" borderId="8" xfId="1" applyNumberFormat="1" applyFont="1" applyFill="1" applyBorder="1"/>
    <xf numFmtId="0" fontId="4" fillId="0" borderId="9" xfId="1" applyFont="1" applyFill="1" applyBorder="1"/>
    <xf numFmtId="4" fontId="2" fillId="0" borderId="10" xfId="1" applyNumberFormat="1" applyFont="1" applyFill="1" applyBorder="1"/>
    <xf numFmtId="4" fontId="2" fillId="0" borderId="11" xfId="1" applyNumberFormat="1" applyFont="1" applyFill="1" applyBorder="1"/>
    <xf numFmtId="3" fontId="2" fillId="0" borderId="12" xfId="1" applyNumberFormat="1" applyFont="1" applyFill="1" applyBorder="1"/>
    <xf numFmtId="0" fontId="4" fillId="0" borderId="3" xfId="1" applyFont="1" applyFill="1" applyBorder="1"/>
    <xf numFmtId="4" fontId="2" fillId="0" borderId="0" xfId="1" applyNumberFormat="1" applyFont="1" applyFill="1" applyBorder="1"/>
    <xf numFmtId="0" fontId="2" fillId="0" borderId="13" xfId="1" applyFont="1" applyFill="1" applyBorder="1" applyAlignment="1">
      <alignment horizontal="left"/>
    </xf>
    <xf numFmtId="0" fontId="2" fillId="0" borderId="13" xfId="1" applyFont="1" applyFill="1" applyBorder="1"/>
    <xf numFmtId="20" fontId="0" fillId="0" borderId="0" xfId="0" applyNumberFormat="1"/>
    <xf numFmtId="4" fontId="2" fillId="0" borderId="12" xfId="1" applyNumberFormat="1" applyFont="1" applyFill="1" applyBorder="1"/>
    <xf numFmtId="0" fontId="2" fillId="0" borderId="0" xfId="1" applyFont="1" applyFill="1" applyBorder="1" applyAlignment="1">
      <alignment horizontal="left"/>
    </xf>
    <xf numFmtId="0" fontId="2" fillId="0" borderId="12" xfId="1" applyFont="1" applyFill="1" applyBorder="1"/>
    <xf numFmtId="0" fontId="2" fillId="0" borderId="0" xfId="1" applyFont="1" applyFill="1" applyBorder="1"/>
    <xf numFmtId="0" fontId="2" fillId="0" borderId="3" xfId="1" applyFont="1" applyFill="1" applyBorder="1" applyAlignment="1">
      <alignment horizontal="left"/>
    </xf>
    <xf numFmtId="0" fontId="2" fillId="0" borderId="12" xfId="1" applyFont="1" applyBorder="1"/>
    <xf numFmtId="0" fontId="2" fillId="0" borderId="0" xfId="1" applyFont="1" applyFill="1"/>
    <xf numFmtId="0" fontId="2" fillId="0" borderId="10" xfId="1" applyFont="1" applyBorder="1"/>
    <xf numFmtId="0" fontId="4" fillId="0" borderId="3" xfId="1" applyFont="1" applyFill="1" applyBorder="1" applyAlignment="1">
      <alignment horizontal="left"/>
    </xf>
    <xf numFmtId="0" fontId="4" fillId="0" borderId="10" xfId="1" applyFont="1" applyFill="1" applyBorder="1"/>
    <xf numFmtId="4" fontId="2" fillId="0" borderId="14" xfId="1" applyNumberFormat="1" applyFont="1" applyFill="1" applyBorder="1"/>
    <xf numFmtId="4" fontId="2" fillId="0" borderId="15" xfId="1" applyNumberFormat="1" applyFont="1" applyFill="1" applyBorder="1"/>
    <xf numFmtId="0" fontId="4" fillId="0" borderId="4" xfId="1" applyFont="1" applyFill="1" applyBorder="1" applyAlignment="1">
      <alignment horizontal="left"/>
    </xf>
    <xf numFmtId="0" fontId="4" fillId="0" borderId="16" xfId="1" applyFont="1" applyFill="1" applyBorder="1"/>
    <xf numFmtId="4" fontId="2" fillId="0" borderId="17" xfId="1" applyNumberFormat="1" applyFont="1" applyFill="1" applyBorder="1"/>
    <xf numFmtId="4" fontId="2" fillId="0" borderId="16" xfId="1" applyNumberFormat="1" applyFont="1" applyFill="1" applyBorder="1"/>
    <xf numFmtId="3" fontId="2" fillId="0" borderId="17" xfId="1" applyNumberFormat="1" applyFont="1" applyFill="1" applyBorder="1"/>
    <xf numFmtId="4" fontId="2" fillId="0" borderId="0" xfId="1" applyNumberFormat="1" applyFont="1" applyFill="1"/>
    <xf numFmtId="0" fontId="4" fillId="0" borderId="6" xfId="1" applyFont="1" applyFill="1" applyBorder="1" applyAlignment="1">
      <alignment horizontal="left"/>
    </xf>
    <xf numFmtId="0" fontId="4" fillId="0" borderId="18" xfId="1" applyFont="1" applyFill="1" applyBorder="1"/>
    <xf numFmtId="4" fontId="2" fillId="0" borderId="19" xfId="1" applyNumberFormat="1" applyFont="1" applyFill="1" applyBorder="1"/>
    <xf numFmtId="4" fontId="5" fillId="0" borderId="0" xfId="1" applyNumberFormat="1" applyFont="1" applyFill="1" applyBorder="1"/>
    <xf numFmtId="0" fontId="2" fillId="0" borderId="3" xfId="1" applyFont="1" applyFill="1" applyBorder="1"/>
    <xf numFmtId="0" fontId="4" fillId="0" borderId="20" xfId="1" applyFont="1" applyFill="1" applyBorder="1"/>
    <xf numFmtId="0" fontId="4" fillId="0" borderId="21" xfId="1" applyFont="1" applyFill="1" applyBorder="1"/>
    <xf numFmtId="4" fontId="2" fillId="0" borderId="21" xfId="1" applyNumberFormat="1" applyFont="1" applyFill="1" applyBorder="1"/>
    <xf numFmtId="3" fontId="2" fillId="0" borderId="22" xfId="1" applyNumberFormat="1" applyFont="1" applyFill="1" applyBorder="1"/>
    <xf numFmtId="4" fontId="0" fillId="0" borderId="0" xfId="0" applyNumberFormat="1"/>
    <xf numFmtId="3" fontId="2" fillId="0" borderId="0" xfId="1" applyNumberFormat="1" applyFont="1" applyFill="1" applyBorder="1"/>
    <xf numFmtId="0" fontId="4" fillId="0" borderId="0" xfId="1" applyFont="1" applyFill="1" applyBorder="1"/>
    <xf numFmtId="4" fontId="4" fillId="0" borderId="23" xfId="1" applyNumberFormat="1" applyFont="1" applyFill="1" applyBorder="1"/>
    <xf numFmtId="0" fontId="0" fillId="0" borderId="0" xfId="0" applyFill="1"/>
    <xf numFmtId="0" fontId="0" fillId="0" borderId="0" xfId="0" applyFont="1"/>
    <xf numFmtId="4" fontId="0" fillId="0" borderId="0" xfId="0" applyNumberFormat="1" applyFill="1"/>
    <xf numFmtId="44" fontId="0" fillId="0" borderId="0" xfId="4" applyFont="1" applyFill="1"/>
    <xf numFmtId="0" fontId="4" fillId="0" borderId="12" xfId="1" applyFont="1" applyFill="1" applyBorder="1"/>
    <xf numFmtId="44" fontId="0" fillId="0" borderId="0" xfId="4" applyFont="1"/>
    <xf numFmtId="4" fontId="0" fillId="0" borderId="0" xfId="0" applyNumberFormat="1" applyFont="1"/>
  </cellXfs>
  <cellStyles count="5">
    <cellStyle name="Excel Built-in Normal" xfId="2"/>
    <cellStyle name="Monétaire" xfId="4" builtinId="4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abSelected="1" zoomScale="90" zoomScaleNormal="90" workbookViewId="0">
      <pane ySplit="4" topLeftCell="A16" activePane="bottomLeft" state="frozenSplit"/>
      <selection activeCell="M11" sqref="M11:N11"/>
      <selection pane="bottomLeft" activeCell="G53" sqref="G53"/>
    </sheetView>
  </sheetViews>
  <sheetFormatPr baseColWidth="10" defaultColWidth="11.42578125" defaultRowHeight="15" x14ac:dyDescent="0.25"/>
  <cols>
    <col min="1" max="1" width="14.5703125" customWidth="1"/>
    <col min="2" max="2" width="51.140625" customWidth="1"/>
    <col min="3" max="3" width="14.140625" customWidth="1"/>
    <col min="4" max="4" width="13.140625" customWidth="1"/>
    <col min="5" max="5" width="2" customWidth="1"/>
    <col min="7" max="7" width="13.28515625" customWidth="1"/>
    <col min="8" max="8" width="12.5703125" bestFit="1" customWidth="1"/>
    <col min="9" max="9" width="16.5703125" style="62" bestFit="1" customWidth="1"/>
    <col min="10" max="10" width="13.85546875" style="62" bestFit="1" customWidth="1"/>
    <col min="14" max="14" width="12.7109375" bestFit="1" customWidth="1"/>
  </cols>
  <sheetData>
    <row r="1" spans="1:12" ht="18" x14ac:dyDescent="0.25">
      <c r="A1" s="1" t="s">
        <v>18</v>
      </c>
      <c r="B1" s="2"/>
      <c r="C1" s="3"/>
      <c r="D1" s="3"/>
      <c r="E1" s="4"/>
    </row>
    <row r="2" spans="1:12" x14ac:dyDescent="0.25">
      <c r="A2" s="5" t="s">
        <v>0</v>
      </c>
      <c r="B2" s="6"/>
      <c r="C2" s="7"/>
      <c r="D2" s="7"/>
      <c r="E2" s="8"/>
    </row>
    <row r="3" spans="1:12" ht="18.75" thickBot="1" x14ac:dyDescent="0.3">
      <c r="A3" s="9" t="s">
        <v>1</v>
      </c>
      <c r="B3" s="10"/>
      <c r="C3" s="11"/>
      <c r="D3" s="11"/>
      <c r="E3" s="12"/>
    </row>
    <row r="4" spans="1:12" x14ac:dyDescent="0.25">
      <c r="A4" s="13" t="s">
        <v>2</v>
      </c>
      <c r="B4" s="14" t="s">
        <v>3</v>
      </c>
      <c r="C4" s="15" t="s">
        <v>4</v>
      </c>
      <c r="D4" s="15" t="s">
        <v>5</v>
      </c>
      <c r="E4" s="16"/>
    </row>
    <row r="5" spans="1:12" ht="14.45" x14ac:dyDescent="0.3">
      <c r="A5" s="13" t="s">
        <v>6</v>
      </c>
      <c r="B5" s="17"/>
      <c r="C5" s="18"/>
      <c r="D5" s="19"/>
      <c r="E5" s="20"/>
    </row>
    <row r="6" spans="1:12" s="58" customFormat="1" ht="14.45" x14ac:dyDescent="0.3">
      <c r="A6" s="29"/>
      <c r="B6" s="28"/>
      <c r="C6" s="26"/>
      <c r="D6" s="22"/>
      <c r="E6" s="20"/>
      <c r="I6" s="62"/>
      <c r="J6" s="62"/>
    </row>
    <row r="7" spans="1:12" s="58" customFormat="1" ht="14.45" x14ac:dyDescent="0.3">
      <c r="A7" s="29" t="s">
        <v>44</v>
      </c>
      <c r="B7" s="28" t="s">
        <v>45</v>
      </c>
      <c r="C7" s="26">
        <v>334406.8</v>
      </c>
      <c r="D7" s="22"/>
      <c r="E7" s="20"/>
      <c r="I7" s="62"/>
      <c r="J7" s="62"/>
    </row>
    <row r="8" spans="1:12" s="58" customFormat="1" ht="14.45" x14ac:dyDescent="0.3">
      <c r="A8" s="29"/>
      <c r="B8" s="28"/>
      <c r="C8" s="26"/>
      <c r="D8" s="22"/>
      <c r="E8" s="20"/>
      <c r="I8" s="62"/>
      <c r="J8" s="62"/>
    </row>
    <row r="9" spans="1:12" s="58" customFormat="1" ht="14.45" x14ac:dyDescent="0.3">
      <c r="A9" s="29" t="s">
        <v>15</v>
      </c>
      <c r="B9" s="28" t="s">
        <v>46</v>
      </c>
      <c r="C9" s="26">
        <v>2500</v>
      </c>
      <c r="D9" s="22"/>
      <c r="E9" s="20">
        <v>5</v>
      </c>
      <c r="H9" s="63"/>
      <c r="I9" s="62"/>
      <c r="J9" s="62"/>
    </row>
    <row r="10" spans="1:12" ht="14.45" x14ac:dyDescent="0.3">
      <c r="A10" s="55"/>
      <c r="B10" s="61"/>
      <c r="C10" s="26"/>
      <c r="D10" s="22"/>
      <c r="E10" s="20"/>
    </row>
    <row r="11" spans="1:12" ht="14.45" x14ac:dyDescent="0.3">
      <c r="A11" s="29" t="s">
        <v>27</v>
      </c>
      <c r="B11" s="28" t="s">
        <v>28</v>
      </c>
      <c r="C11" s="26">
        <v>3828</v>
      </c>
      <c r="D11" s="22"/>
      <c r="E11" s="20">
        <v>1</v>
      </c>
      <c r="H11" s="63"/>
    </row>
    <row r="12" spans="1:12" ht="14.45" x14ac:dyDescent="0.3">
      <c r="A12" s="27" t="s">
        <v>26</v>
      </c>
      <c r="B12" s="28" t="s">
        <v>28</v>
      </c>
      <c r="C12" s="26">
        <f>2096</f>
        <v>2096</v>
      </c>
      <c r="D12" s="22"/>
      <c r="E12" s="20">
        <v>2</v>
      </c>
      <c r="H12" s="63"/>
    </row>
    <row r="13" spans="1:12" x14ac:dyDescent="0.25">
      <c r="A13" s="27" t="s">
        <v>26</v>
      </c>
      <c r="B13" s="28" t="s">
        <v>32</v>
      </c>
      <c r="C13" s="26">
        <v>101848.2</v>
      </c>
      <c r="D13" s="22"/>
      <c r="E13" s="20">
        <v>3</v>
      </c>
      <c r="H13" s="63"/>
    </row>
    <row r="14" spans="1:12" ht="14.45" x14ac:dyDescent="0.3">
      <c r="A14" s="23"/>
      <c r="B14" s="28"/>
      <c r="C14" s="26"/>
      <c r="D14" s="22"/>
      <c r="E14" s="20"/>
      <c r="L14" s="25"/>
    </row>
    <row r="15" spans="1:12" x14ac:dyDescent="0.25">
      <c r="A15" s="23" t="s">
        <v>51</v>
      </c>
      <c r="B15" s="24" t="s">
        <v>38</v>
      </c>
      <c r="C15" s="26">
        <v>15816.46</v>
      </c>
      <c r="D15" s="22"/>
      <c r="E15" s="20">
        <v>6</v>
      </c>
      <c r="H15" s="63"/>
      <c r="L15" s="25"/>
    </row>
    <row r="16" spans="1:12" ht="14.45" x14ac:dyDescent="0.3">
      <c r="A16" s="23"/>
      <c r="B16" s="28"/>
      <c r="C16" s="26"/>
      <c r="D16" s="22"/>
      <c r="E16" s="20"/>
      <c r="L16" s="25"/>
    </row>
    <row r="17" spans="1:13" ht="14.45" hidden="1" x14ac:dyDescent="0.3">
      <c r="A17" s="23"/>
      <c r="B17" s="28"/>
      <c r="C17" s="26"/>
      <c r="D17" s="22"/>
      <c r="E17" s="20"/>
      <c r="L17" s="25"/>
    </row>
    <row r="18" spans="1:13" hidden="1" x14ac:dyDescent="0.25">
      <c r="A18" s="23"/>
      <c r="B18" s="24"/>
      <c r="C18" s="26"/>
      <c r="D18" s="22"/>
      <c r="E18" s="20"/>
      <c r="L18" s="25"/>
    </row>
    <row r="19" spans="1:13" hidden="1" x14ac:dyDescent="0.25">
      <c r="A19" s="23"/>
      <c r="B19" s="24"/>
      <c r="C19" s="26"/>
      <c r="D19" s="22"/>
      <c r="E19" s="20"/>
      <c r="L19" s="25"/>
    </row>
    <row r="20" spans="1:13" hidden="1" x14ac:dyDescent="0.25">
      <c r="A20" s="23"/>
      <c r="B20" s="24"/>
      <c r="C20" s="26"/>
      <c r="D20" s="22"/>
      <c r="E20" s="20"/>
      <c r="L20" s="25"/>
    </row>
    <row r="21" spans="1:13" ht="14.45" hidden="1" x14ac:dyDescent="0.3">
      <c r="A21" s="23"/>
      <c r="B21" s="24"/>
      <c r="C21" s="26"/>
      <c r="D21" s="22"/>
      <c r="E21" s="20"/>
      <c r="L21" s="25"/>
    </row>
    <row r="22" spans="1:13" ht="14.45" hidden="1" x14ac:dyDescent="0.3">
      <c r="A22" s="23"/>
      <c r="B22" s="24"/>
      <c r="C22" s="26"/>
      <c r="D22" s="22"/>
      <c r="E22" s="20"/>
      <c r="L22" s="25"/>
    </row>
    <row r="23" spans="1:13" ht="14.45" hidden="1" x14ac:dyDescent="0.3">
      <c r="A23" s="23"/>
      <c r="B23" s="24"/>
      <c r="C23" s="26"/>
      <c r="D23" s="22"/>
      <c r="E23" s="20"/>
      <c r="L23" s="25"/>
    </row>
    <row r="24" spans="1:13" hidden="1" x14ac:dyDescent="0.25">
      <c r="A24" s="23"/>
      <c r="B24" s="24"/>
      <c r="C24" s="26"/>
      <c r="D24" s="22"/>
      <c r="E24" s="20"/>
      <c r="L24" s="25"/>
    </row>
    <row r="25" spans="1:13" hidden="1" x14ac:dyDescent="0.25">
      <c r="A25" s="23"/>
      <c r="B25" s="24"/>
      <c r="C25" s="26"/>
      <c r="D25" s="22"/>
      <c r="E25" s="20"/>
      <c r="L25" s="25"/>
      <c r="M25" s="25"/>
    </row>
    <row r="26" spans="1:13" ht="14.45" hidden="1" x14ac:dyDescent="0.3">
      <c r="A26" s="24"/>
      <c r="B26" s="24"/>
      <c r="C26" s="22"/>
      <c r="D26" s="18"/>
      <c r="E26" s="20"/>
      <c r="L26" s="25"/>
    </row>
    <row r="27" spans="1:13" hidden="1" x14ac:dyDescent="0.25">
      <c r="A27" s="27"/>
      <c r="B27" s="28"/>
      <c r="C27" s="26"/>
      <c r="D27" s="18"/>
      <c r="E27" s="20"/>
      <c r="L27" s="25"/>
      <c r="M27" s="25"/>
    </row>
    <row r="28" spans="1:13" hidden="1" x14ac:dyDescent="0.25">
      <c r="A28" s="24"/>
      <c r="B28" s="28"/>
      <c r="C28" s="22"/>
      <c r="D28" s="18"/>
      <c r="E28" s="20"/>
      <c r="M28" s="25"/>
    </row>
    <row r="29" spans="1:13" hidden="1" x14ac:dyDescent="0.25">
      <c r="A29" s="29"/>
      <c r="B29" s="28"/>
      <c r="C29" s="22"/>
      <c r="D29" s="18"/>
      <c r="E29" s="20"/>
    </row>
    <row r="30" spans="1:13" hidden="1" x14ac:dyDescent="0.25">
      <c r="A30" s="29"/>
      <c r="B30" s="28"/>
      <c r="C30" s="22"/>
      <c r="D30" s="18"/>
      <c r="E30" s="20"/>
    </row>
    <row r="31" spans="1:13" hidden="1" x14ac:dyDescent="0.25">
      <c r="A31" s="29"/>
      <c r="B31" s="28"/>
      <c r="C31" s="22"/>
      <c r="D31" s="18"/>
      <c r="E31" s="20"/>
    </row>
    <row r="32" spans="1:13" hidden="1" x14ac:dyDescent="0.25">
      <c r="A32" s="29"/>
      <c r="B32" s="28"/>
      <c r="C32" s="22"/>
      <c r="D32" s="18"/>
      <c r="E32" s="20"/>
    </row>
    <row r="33" spans="1:12" hidden="1" x14ac:dyDescent="0.25">
      <c r="A33" s="29"/>
      <c r="B33" s="28"/>
      <c r="C33" s="22"/>
      <c r="D33" s="18"/>
      <c r="E33" s="20"/>
    </row>
    <row r="34" spans="1:12" hidden="1" x14ac:dyDescent="0.25">
      <c r="A34" s="30"/>
      <c r="B34" s="31"/>
      <c r="C34" s="26"/>
      <c r="D34" s="18"/>
      <c r="E34" s="20"/>
      <c r="F34" s="32"/>
    </row>
    <row r="35" spans="1:12" hidden="1" x14ac:dyDescent="0.25">
      <c r="A35" s="30"/>
      <c r="B35" s="33"/>
      <c r="C35" s="26"/>
      <c r="D35" s="18"/>
      <c r="E35" s="20"/>
      <c r="F35" s="32"/>
    </row>
    <row r="36" spans="1:12" hidden="1" x14ac:dyDescent="0.25">
      <c r="A36" s="23"/>
      <c r="B36" s="24"/>
      <c r="C36" s="26"/>
      <c r="D36" s="22"/>
      <c r="E36" s="20"/>
      <c r="F36" s="32"/>
    </row>
    <row r="37" spans="1:12" hidden="1" x14ac:dyDescent="0.25">
      <c r="A37" s="23"/>
      <c r="B37" s="24"/>
      <c r="C37" s="26"/>
      <c r="D37" s="22"/>
      <c r="E37" s="20"/>
      <c r="F37" s="32"/>
    </row>
    <row r="38" spans="1:12" hidden="1" x14ac:dyDescent="0.25">
      <c r="A38" s="23"/>
      <c r="B38" s="24"/>
      <c r="C38" s="26"/>
      <c r="D38" s="22"/>
      <c r="E38" s="20"/>
      <c r="F38" s="32"/>
    </row>
    <row r="39" spans="1:12" hidden="1" x14ac:dyDescent="0.25">
      <c r="A39" s="23"/>
      <c r="B39" s="29"/>
      <c r="C39" s="26"/>
      <c r="D39" s="22"/>
      <c r="E39" s="20"/>
      <c r="F39" s="32"/>
    </row>
    <row r="40" spans="1:12" hidden="1" x14ac:dyDescent="0.25">
      <c r="A40" s="23"/>
      <c r="B40" s="29"/>
      <c r="C40" s="26"/>
      <c r="D40" s="22"/>
      <c r="E40" s="20"/>
      <c r="F40" s="32"/>
    </row>
    <row r="41" spans="1:12" ht="14.45" hidden="1" x14ac:dyDescent="0.3">
      <c r="A41" s="30"/>
      <c r="B41" s="33"/>
      <c r="C41" s="26"/>
      <c r="D41" s="18"/>
      <c r="E41" s="20"/>
      <c r="F41" s="32"/>
    </row>
    <row r="42" spans="1:12" ht="14.45" x14ac:dyDescent="0.3">
      <c r="A42" s="34" t="s">
        <v>7</v>
      </c>
      <c r="B42" s="35"/>
      <c r="C42" s="36">
        <f>SUM(C7:C41)</f>
        <v>460495.46</v>
      </c>
      <c r="D42" s="37">
        <f>SUM(D6:D28)</f>
        <v>0</v>
      </c>
      <c r="E42" s="20"/>
      <c r="F42" s="32"/>
    </row>
    <row r="43" spans="1:12" thickBot="1" x14ac:dyDescent="0.35">
      <c r="A43" s="38"/>
      <c r="B43" s="39"/>
      <c r="C43" s="40">
        <f>C42-D42</f>
        <v>460495.46</v>
      </c>
      <c r="D43" s="41"/>
      <c r="E43" s="42"/>
      <c r="F43" s="43"/>
    </row>
    <row r="44" spans="1:12" x14ac:dyDescent="0.25">
      <c r="A44" s="44" t="s">
        <v>8</v>
      </c>
      <c r="B44" s="45"/>
      <c r="C44" s="18"/>
      <c r="D44" s="46"/>
      <c r="E44" s="20"/>
      <c r="F44" s="32"/>
    </row>
    <row r="45" spans="1:12" ht="14.45" x14ac:dyDescent="0.3">
      <c r="A45" s="27"/>
      <c r="B45" s="28"/>
      <c r="C45" s="26"/>
      <c r="D45" s="22"/>
      <c r="E45" s="20"/>
      <c r="F45" s="32"/>
      <c r="G45" s="32"/>
      <c r="H45" s="43"/>
    </row>
    <row r="46" spans="1:12" x14ac:dyDescent="0.25">
      <c r="A46" s="27" t="s">
        <v>48</v>
      </c>
      <c r="B46" s="28" t="s">
        <v>49</v>
      </c>
      <c r="C46" s="26"/>
      <c r="D46" s="26">
        <v>337.04</v>
      </c>
      <c r="E46" s="20"/>
      <c r="F46" s="32"/>
    </row>
    <row r="47" spans="1:12" ht="14.45" x14ac:dyDescent="0.3">
      <c r="A47" s="27"/>
      <c r="B47" s="28"/>
      <c r="C47" s="26"/>
      <c r="D47" s="26"/>
      <c r="E47" s="20"/>
      <c r="F47" s="32"/>
    </row>
    <row r="48" spans="1:12" s="57" customFormat="1" x14ac:dyDescent="0.25">
      <c r="A48" s="27" t="s">
        <v>21</v>
      </c>
      <c r="B48" s="28" t="s">
        <v>47</v>
      </c>
      <c r="C48" s="26">
        <v>5898.75</v>
      </c>
      <c r="D48" s="26"/>
      <c r="E48" s="20"/>
      <c r="F48" s="32"/>
      <c r="G48" s="43"/>
      <c r="H48" s="63"/>
      <c r="I48" s="60"/>
      <c r="J48" s="60"/>
      <c r="K48" s="59"/>
      <c r="L48" s="59"/>
    </row>
    <row r="49" spans="1:12" s="57" customFormat="1" ht="14.45" x14ac:dyDescent="0.3">
      <c r="A49" s="27"/>
      <c r="B49" s="28"/>
      <c r="C49" s="26"/>
      <c r="D49" s="22"/>
      <c r="E49" s="20"/>
      <c r="F49" s="32"/>
      <c r="G49" s="43"/>
      <c r="H49" s="63"/>
      <c r="I49" s="60"/>
      <c r="J49" s="60"/>
      <c r="K49" s="59"/>
      <c r="L49" s="59"/>
    </row>
    <row r="50" spans="1:12" s="57" customFormat="1" ht="14.45" x14ac:dyDescent="0.3">
      <c r="A50" s="27" t="s">
        <v>52</v>
      </c>
      <c r="B50" s="28" t="s">
        <v>54</v>
      </c>
      <c r="C50" s="26"/>
      <c r="D50" s="22">
        <v>10000</v>
      </c>
      <c r="E50" s="20"/>
      <c r="F50" s="32"/>
      <c r="G50" s="43"/>
      <c r="H50" s="63"/>
      <c r="I50" s="60"/>
      <c r="J50" s="60"/>
      <c r="K50" s="59"/>
      <c r="L50" s="59"/>
    </row>
    <row r="51" spans="1:12" s="57" customFormat="1" ht="14.45" x14ac:dyDescent="0.3">
      <c r="A51" s="27" t="s">
        <v>53</v>
      </c>
      <c r="B51" s="28"/>
      <c r="C51" s="26">
        <v>10000</v>
      </c>
      <c r="D51" s="22"/>
      <c r="E51" s="20"/>
      <c r="F51" s="32"/>
      <c r="G51" s="43"/>
      <c r="H51" s="63"/>
      <c r="I51" s="60"/>
      <c r="J51" s="60"/>
      <c r="K51" s="59"/>
      <c r="L51" s="59"/>
    </row>
    <row r="52" spans="1:12" ht="14.45" x14ac:dyDescent="0.3">
      <c r="A52" s="27"/>
      <c r="B52" s="28"/>
      <c r="C52" s="26"/>
      <c r="D52" s="22"/>
      <c r="E52" s="20"/>
      <c r="F52" s="32"/>
      <c r="G52" s="32"/>
      <c r="H52" s="32"/>
    </row>
    <row r="53" spans="1:12" ht="14.45" x14ac:dyDescent="0.3">
      <c r="A53" s="27" t="s">
        <v>22</v>
      </c>
      <c r="B53" s="28" t="s">
        <v>24</v>
      </c>
      <c r="C53" s="26"/>
      <c r="D53" s="22">
        <v>420</v>
      </c>
      <c r="E53" s="20"/>
      <c r="F53" s="32"/>
      <c r="G53" s="32"/>
      <c r="H53" s="32"/>
    </row>
    <row r="54" spans="1:12" s="57" customFormat="1" ht="14.45" x14ac:dyDescent="0.3">
      <c r="A54" s="27" t="s">
        <v>23</v>
      </c>
      <c r="B54" s="28"/>
      <c r="C54" s="26">
        <v>420</v>
      </c>
      <c r="D54" s="22"/>
      <c r="E54" s="20"/>
      <c r="F54" s="32"/>
      <c r="G54" s="32"/>
      <c r="H54" s="32"/>
      <c r="J54" s="60"/>
    </row>
    <row r="55" spans="1:12" s="57" customFormat="1" ht="14.45" x14ac:dyDescent="0.3">
      <c r="A55" s="27"/>
      <c r="B55" s="28"/>
      <c r="C55" s="26"/>
      <c r="D55" s="22"/>
      <c r="E55" s="20"/>
      <c r="F55" s="32"/>
      <c r="G55" s="32"/>
      <c r="H55" s="32"/>
      <c r="I55" s="60"/>
      <c r="J55" s="60"/>
    </row>
    <row r="56" spans="1:12" s="57" customFormat="1" x14ac:dyDescent="0.25">
      <c r="A56" s="27" t="s">
        <v>14</v>
      </c>
      <c r="B56" s="28" t="s">
        <v>37</v>
      </c>
      <c r="C56" s="26">
        <v>2500</v>
      </c>
      <c r="D56" s="22"/>
      <c r="E56" s="20">
        <v>5</v>
      </c>
      <c r="F56" s="32"/>
      <c r="G56" s="32"/>
      <c r="H56" s="32"/>
      <c r="I56" s="60"/>
      <c r="J56" s="60"/>
    </row>
    <row r="57" spans="1:12" s="57" customFormat="1" ht="14.45" x14ac:dyDescent="0.3">
      <c r="A57" s="27"/>
      <c r="B57" s="28"/>
      <c r="C57" s="26"/>
      <c r="D57" s="22"/>
      <c r="E57" s="20"/>
      <c r="F57" s="32"/>
      <c r="G57" s="32"/>
      <c r="H57" s="32"/>
      <c r="I57" s="60"/>
      <c r="J57" s="60"/>
    </row>
    <row r="58" spans="1:12" s="57" customFormat="1" ht="14.45" x14ac:dyDescent="0.3">
      <c r="A58" s="27" t="s">
        <v>17</v>
      </c>
      <c r="B58" s="28" t="s">
        <v>28</v>
      </c>
      <c r="C58" s="26">
        <v>3828</v>
      </c>
      <c r="D58" s="26"/>
      <c r="E58" s="20">
        <v>1</v>
      </c>
      <c r="F58" s="32"/>
      <c r="G58" s="43"/>
      <c r="H58" s="32"/>
      <c r="I58" s="60"/>
      <c r="J58" s="60"/>
      <c r="K58" s="59"/>
      <c r="L58" s="59"/>
    </row>
    <row r="59" spans="1:12" x14ac:dyDescent="0.25">
      <c r="A59" s="27" t="s">
        <v>16</v>
      </c>
      <c r="B59" s="28" t="s">
        <v>32</v>
      </c>
      <c r="C59" s="26">
        <v>2096</v>
      </c>
      <c r="D59" s="22"/>
      <c r="E59" s="20">
        <v>2</v>
      </c>
      <c r="F59" s="32"/>
      <c r="J59" s="60"/>
      <c r="K59" s="53"/>
    </row>
    <row r="60" spans="1:12" x14ac:dyDescent="0.25">
      <c r="A60" s="27" t="s">
        <v>29</v>
      </c>
      <c r="B60" s="28" t="s">
        <v>32</v>
      </c>
      <c r="C60" s="26">
        <v>3670</v>
      </c>
      <c r="D60" s="22"/>
      <c r="E60" s="20">
        <v>3</v>
      </c>
      <c r="F60" s="32"/>
      <c r="J60" s="60"/>
      <c r="K60" s="53"/>
    </row>
    <row r="61" spans="1:12" x14ac:dyDescent="0.25">
      <c r="A61" s="27" t="s">
        <v>30</v>
      </c>
      <c r="B61" s="28" t="s">
        <v>32</v>
      </c>
      <c r="C61" s="26">
        <v>22116.9</v>
      </c>
      <c r="D61" s="22"/>
      <c r="E61" s="20">
        <v>3</v>
      </c>
      <c r="F61" s="32"/>
      <c r="J61" s="60"/>
      <c r="K61" s="53"/>
    </row>
    <row r="62" spans="1:12" x14ac:dyDescent="0.25">
      <c r="A62" s="27" t="s">
        <v>31</v>
      </c>
      <c r="B62" s="28" t="s">
        <v>32</v>
      </c>
      <c r="C62" s="26">
        <f>101848.2-3670-22116.9</f>
        <v>76061.299999999988</v>
      </c>
      <c r="D62" s="22"/>
      <c r="E62" s="20">
        <v>3</v>
      </c>
      <c r="F62" s="32"/>
      <c r="J62" s="60"/>
      <c r="K62" s="53"/>
      <c r="L62" s="53"/>
    </row>
    <row r="63" spans="1:12" ht="14.45" x14ac:dyDescent="0.3">
      <c r="A63" s="27" t="s">
        <v>50</v>
      </c>
      <c r="B63" s="28" t="s">
        <v>41</v>
      </c>
      <c r="C63" s="26">
        <v>6800</v>
      </c>
      <c r="D63" s="22"/>
      <c r="E63" s="20"/>
      <c r="F63" s="32"/>
      <c r="G63" s="53"/>
      <c r="K63" s="53"/>
      <c r="L63" s="53"/>
    </row>
    <row r="64" spans="1:12" s="57" customFormat="1" ht="14.45" x14ac:dyDescent="0.3">
      <c r="A64" s="27"/>
      <c r="B64" s="28"/>
      <c r="C64" s="26"/>
      <c r="D64" s="26"/>
      <c r="E64" s="20"/>
      <c r="F64" s="32"/>
      <c r="G64" s="32"/>
      <c r="H64" s="32"/>
      <c r="I64" s="60"/>
      <c r="J64" s="60"/>
    </row>
    <row r="65" spans="1:14" s="57" customFormat="1" ht="14.45" x14ac:dyDescent="0.3">
      <c r="A65" s="27" t="s">
        <v>25</v>
      </c>
      <c r="B65" s="28" t="s">
        <v>36</v>
      </c>
      <c r="C65" s="26">
        <v>20000</v>
      </c>
      <c r="D65" s="26"/>
      <c r="E65" s="20"/>
      <c r="F65" s="32"/>
      <c r="G65" s="43"/>
      <c r="H65" s="32"/>
      <c r="I65" s="60"/>
      <c r="J65" s="60"/>
    </row>
    <row r="66" spans="1:14" s="57" customFormat="1" ht="14.45" x14ac:dyDescent="0.3">
      <c r="A66" s="27"/>
      <c r="B66" s="28"/>
      <c r="C66" s="26"/>
      <c r="D66" s="26"/>
      <c r="E66" s="20"/>
      <c r="F66" s="32"/>
      <c r="G66" s="32"/>
      <c r="H66" s="32"/>
      <c r="I66" s="60"/>
      <c r="J66" s="60"/>
    </row>
    <row r="67" spans="1:14" s="57" customFormat="1" x14ac:dyDescent="0.25">
      <c r="A67" s="27" t="s">
        <v>33</v>
      </c>
      <c r="B67" s="28" t="s">
        <v>35</v>
      </c>
      <c r="C67" s="26"/>
      <c r="D67" s="26">
        <v>1250</v>
      </c>
      <c r="E67" s="20"/>
      <c r="F67" s="32"/>
      <c r="G67" s="32"/>
      <c r="H67" s="32"/>
      <c r="I67" s="60"/>
      <c r="J67" s="60"/>
    </row>
    <row r="68" spans="1:14" s="57" customFormat="1" ht="14.45" x14ac:dyDescent="0.3">
      <c r="A68" s="27" t="s">
        <v>34</v>
      </c>
      <c r="B68" s="28"/>
      <c r="C68" s="26">
        <v>1250</v>
      </c>
      <c r="D68" s="26"/>
      <c r="E68" s="20"/>
      <c r="F68" s="32"/>
      <c r="G68" s="32"/>
      <c r="H68" s="32"/>
      <c r="I68" s="60"/>
      <c r="J68" s="60"/>
    </row>
    <row r="69" spans="1:14" s="57" customFormat="1" ht="14.45" x14ac:dyDescent="0.3">
      <c r="A69" s="27"/>
      <c r="B69" s="28"/>
      <c r="C69" s="26"/>
      <c r="D69" s="26"/>
      <c r="E69" s="20"/>
      <c r="F69" s="32"/>
      <c r="G69" s="32"/>
      <c r="H69" s="32"/>
      <c r="I69" s="60"/>
      <c r="J69" s="60"/>
    </row>
    <row r="70" spans="1:14" s="57" customFormat="1" x14ac:dyDescent="0.25">
      <c r="A70" s="27" t="s">
        <v>39</v>
      </c>
      <c r="B70" s="28" t="s">
        <v>40</v>
      </c>
      <c r="C70" s="26">
        <v>15816.46</v>
      </c>
      <c r="D70" s="26"/>
      <c r="E70" s="20">
        <v>6</v>
      </c>
      <c r="F70" s="32"/>
      <c r="G70" s="32"/>
      <c r="H70" s="32"/>
      <c r="I70" s="60"/>
      <c r="J70" s="60"/>
    </row>
    <row r="71" spans="1:14" s="57" customFormat="1" ht="14.45" x14ac:dyDescent="0.3">
      <c r="A71" s="27"/>
      <c r="B71" s="28"/>
      <c r="C71" s="26"/>
      <c r="D71" s="26"/>
      <c r="E71" s="20"/>
      <c r="F71" s="32"/>
      <c r="G71" s="32"/>
      <c r="H71" s="32"/>
      <c r="I71" s="60"/>
      <c r="J71" s="60"/>
      <c r="N71" s="60"/>
    </row>
    <row r="72" spans="1:14" s="57" customFormat="1" ht="14.45" x14ac:dyDescent="0.3">
      <c r="A72" s="27" t="s">
        <v>19</v>
      </c>
      <c r="B72" s="28" t="s">
        <v>20</v>
      </c>
      <c r="C72" s="26">
        <v>275000</v>
      </c>
      <c r="D72" s="26"/>
      <c r="E72" s="20"/>
      <c r="F72" s="32"/>
      <c r="G72" s="43"/>
      <c r="H72" s="32"/>
      <c r="I72" s="60"/>
      <c r="J72" s="60"/>
    </row>
    <row r="73" spans="1:14" ht="14.45" x14ac:dyDescent="0.3">
      <c r="A73" s="27"/>
      <c r="B73" s="28"/>
      <c r="C73" s="26"/>
      <c r="D73" s="22"/>
      <c r="E73" s="20"/>
      <c r="F73" s="32"/>
      <c r="L73" s="53"/>
    </row>
    <row r="74" spans="1:14" ht="14.45" x14ac:dyDescent="0.3">
      <c r="A74" s="27" t="s">
        <v>42</v>
      </c>
      <c r="B74" s="28" t="s">
        <v>43</v>
      </c>
      <c r="C74" s="26">
        <v>16000</v>
      </c>
      <c r="D74" s="22"/>
      <c r="E74" s="20"/>
      <c r="F74" s="32"/>
      <c r="G74" s="43"/>
      <c r="H74" s="43"/>
    </row>
    <row r="75" spans="1:14" ht="14.45" x14ac:dyDescent="0.3">
      <c r="A75" s="27"/>
      <c r="B75" s="28"/>
      <c r="C75" s="26"/>
      <c r="D75" s="22"/>
      <c r="E75" s="20"/>
      <c r="F75" s="32"/>
      <c r="G75" s="32"/>
      <c r="H75" s="43"/>
    </row>
    <row r="76" spans="1:14" hidden="1" x14ac:dyDescent="0.25">
      <c r="A76" s="27"/>
      <c r="B76" s="28"/>
      <c r="C76" s="26"/>
      <c r="D76" s="47"/>
      <c r="E76" s="20"/>
      <c r="F76" s="32"/>
      <c r="G76" s="32"/>
      <c r="H76" s="43"/>
    </row>
    <row r="77" spans="1:14" hidden="1" x14ac:dyDescent="0.25">
      <c r="A77" s="27"/>
      <c r="B77" s="28"/>
      <c r="C77" s="26"/>
      <c r="D77" s="47"/>
      <c r="E77" s="20"/>
      <c r="F77" s="32"/>
      <c r="G77" s="32"/>
      <c r="H77" s="32"/>
    </row>
    <row r="78" spans="1:14" hidden="1" x14ac:dyDescent="0.25">
      <c r="A78" s="23"/>
      <c r="B78" s="28"/>
      <c r="C78" s="26"/>
      <c r="D78" s="22"/>
      <c r="E78" s="20"/>
      <c r="F78" s="32"/>
      <c r="G78" s="32"/>
      <c r="H78" s="32"/>
    </row>
    <row r="79" spans="1:14" hidden="1" x14ac:dyDescent="0.25">
      <c r="A79" s="23"/>
      <c r="B79" s="28"/>
      <c r="C79" s="26"/>
      <c r="D79" s="22"/>
      <c r="E79" s="20"/>
      <c r="F79" s="32"/>
      <c r="G79" s="32"/>
      <c r="H79" s="32"/>
    </row>
    <row r="80" spans="1:14" hidden="1" x14ac:dyDescent="0.25">
      <c r="A80" s="27"/>
      <c r="B80" s="28"/>
      <c r="C80" s="26"/>
      <c r="D80" s="47"/>
      <c r="E80" s="20"/>
      <c r="F80" s="32"/>
      <c r="G80" s="32"/>
      <c r="H80" s="32"/>
    </row>
    <row r="81" spans="1:7" hidden="1" x14ac:dyDescent="0.25">
      <c r="A81" s="23"/>
      <c r="B81" s="28"/>
      <c r="C81" s="26"/>
      <c r="D81" s="22"/>
      <c r="E81" s="20"/>
      <c r="F81" s="32"/>
      <c r="G81" s="32"/>
    </row>
    <row r="82" spans="1:7" hidden="1" x14ac:dyDescent="0.25">
      <c r="A82" s="23"/>
      <c r="B82" s="24"/>
      <c r="C82" s="26"/>
      <c r="D82" s="22"/>
      <c r="E82" s="20"/>
      <c r="F82" s="32"/>
      <c r="G82" s="32"/>
    </row>
    <row r="83" spans="1:7" hidden="1" x14ac:dyDescent="0.25">
      <c r="A83" s="23"/>
      <c r="B83" s="24"/>
      <c r="C83" s="26"/>
      <c r="D83" s="22"/>
      <c r="E83" s="20"/>
      <c r="F83" s="32"/>
      <c r="G83" s="32"/>
    </row>
    <row r="84" spans="1:7" hidden="1" x14ac:dyDescent="0.25">
      <c r="A84" s="23"/>
      <c r="B84" s="29"/>
      <c r="C84" s="26"/>
      <c r="D84" s="22"/>
      <c r="E84" s="20"/>
      <c r="F84" s="32"/>
      <c r="G84" s="32"/>
    </row>
    <row r="85" spans="1:7" hidden="1" x14ac:dyDescent="0.25">
      <c r="A85" s="23"/>
      <c r="B85" s="24"/>
      <c r="C85" s="26"/>
      <c r="D85" s="22"/>
      <c r="E85" s="20"/>
      <c r="F85" s="32"/>
      <c r="G85" s="32"/>
    </row>
    <row r="86" spans="1:7" hidden="1" x14ac:dyDescent="0.25">
      <c r="A86" s="23"/>
      <c r="B86" s="24"/>
      <c r="C86" s="26"/>
      <c r="D86" s="22"/>
      <c r="E86" s="20"/>
      <c r="F86" s="32"/>
      <c r="G86" s="32"/>
    </row>
    <row r="87" spans="1:7" hidden="1" x14ac:dyDescent="0.25">
      <c r="A87" s="23"/>
      <c r="B87" s="24"/>
      <c r="C87" s="26"/>
      <c r="D87" s="22"/>
      <c r="E87" s="20"/>
      <c r="F87" s="32"/>
      <c r="G87" s="32"/>
    </row>
    <row r="88" spans="1:7" hidden="1" x14ac:dyDescent="0.25">
      <c r="A88" s="23"/>
      <c r="B88" s="24"/>
      <c r="C88" s="26"/>
      <c r="D88" s="22"/>
      <c r="E88" s="20"/>
      <c r="F88" s="32"/>
      <c r="G88" s="32"/>
    </row>
    <row r="89" spans="1:7" hidden="1" x14ac:dyDescent="0.25">
      <c r="A89" s="23"/>
      <c r="B89" s="24"/>
      <c r="C89" s="26"/>
      <c r="D89" s="22"/>
      <c r="E89" s="20"/>
      <c r="F89" s="32"/>
      <c r="G89" s="32"/>
    </row>
    <row r="90" spans="1:7" hidden="1" x14ac:dyDescent="0.25">
      <c r="A90" s="23"/>
      <c r="B90" s="24"/>
      <c r="C90" s="26"/>
      <c r="D90" s="22"/>
      <c r="E90" s="20"/>
      <c r="F90" s="32"/>
      <c r="G90" s="32"/>
    </row>
    <row r="91" spans="1:7" hidden="1" x14ac:dyDescent="0.25">
      <c r="A91" s="23"/>
      <c r="B91" s="24"/>
      <c r="C91" s="26"/>
      <c r="D91" s="22"/>
      <c r="E91" s="20"/>
      <c r="F91" s="32"/>
      <c r="G91" s="32"/>
    </row>
    <row r="92" spans="1:7" hidden="1" x14ac:dyDescent="0.25">
      <c r="A92" s="23"/>
      <c r="B92" s="24"/>
      <c r="C92" s="26"/>
      <c r="D92" s="22"/>
      <c r="E92" s="20"/>
      <c r="F92" s="32"/>
      <c r="G92" s="32"/>
    </row>
    <row r="93" spans="1:7" hidden="1" x14ac:dyDescent="0.25">
      <c r="A93" s="23"/>
      <c r="B93" s="24"/>
      <c r="C93" s="26"/>
      <c r="D93" s="22"/>
      <c r="E93" s="20"/>
      <c r="F93" s="32"/>
      <c r="G93" s="32"/>
    </row>
    <row r="94" spans="1:7" hidden="1" x14ac:dyDescent="0.25">
      <c r="A94" s="23"/>
      <c r="B94" s="24"/>
      <c r="C94" s="26"/>
      <c r="D94" s="22"/>
      <c r="E94" s="20"/>
      <c r="F94" s="32"/>
      <c r="G94" s="32"/>
    </row>
    <row r="95" spans="1:7" hidden="1" x14ac:dyDescent="0.25">
      <c r="A95" s="23"/>
      <c r="B95" s="24"/>
      <c r="C95" s="26"/>
      <c r="D95" s="22"/>
      <c r="E95" s="20"/>
      <c r="F95" s="32"/>
      <c r="G95" s="32"/>
    </row>
    <row r="96" spans="1:7" hidden="1" x14ac:dyDescent="0.25">
      <c r="A96" s="23"/>
      <c r="B96" s="24"/>
      <c r="C96" s="26"/>
      <c r="D96" s="22"/>
      <c r="E96" s="20"/>
      <c r="F96" s="32"/>
      <c r="G96" s="32"/>
    </row>
    <row r="97" spans="1:10" hidden="1" x14ac:dyDescent="0.25">
      <c r="A97" s="23"/>
      <c r="B97" s="29"/>
      <c r="C97" s="26"/>
      <c r="D97" s="22"/>
      <c r="E97" s="20"/>
      <c r="F97" s="32"/>
      <c r="G97" s="32"/>
    </row>
    <row r="98" spans="1:10" hidden="1" x14ac:dyDescent="0.25">
      <c r="A98" s="23"/>
      <c r="B98" s="29"/>
      <c r="C98" s="26"/>
      <c r="D98" s="22"/>
      <c r="E98" s="20"/>
      <c r="F98" s="32"/>
      <c r="G98" s="32"/>
    </row>
    <row r="99" spans="1:10" hidden="1" x14ac:dyDescent="0.25">
      <c r="A99" s="23"/>
      <c r="B99" s="29"/>
      <c r="C99" s="26"/>
      <c r="D99" s="22"/>
      <c r="E99" s="20"/>
      <c r="F99" s="32"/>
      <c r="G99" s="32"/>
    </row>
    <row r="100" spans="1:10" hidden="1" x14ac:dyDescent="0.25">
      <c r="A100" s="23"/>
      <c r="B100" s="29"/>
      <c r="C100" s="26"/>
      <c r="D100" s="22"/>
      <c r="E100" s="20"/>
      <c r="F100" s="32"/>
      <c r="G100" s="32"/>
    </row>
    <row r="101" spans="1:10" hidden="1" x14ac:dyDescent="0.25">
      <c r="A101" s="23"/>
      <c r="B101" s="29"/>
      <c r="C101" s="26"/>
      <c r="D101" s="22"/>
      <c r="E101" s="20"/>
      <c r="F101" s="32"/>
      <c r="G101" s="32"/>
    </row>
    <row r="102" spans="1:10" hidden="1" x14ac:dyDescent="0.25">
      <c r="A102" s="23"/>
      <c r="B102" s="29"/>
      <c r="C102" s="26"/>
      <c r="D102" s="22"/>
      <c r="E102" s="20"/>
      <c r="F102" s="32"/>
      <c r="G102" s="32"/>
    </row>
    <row r="103" spans="1:10" ht="14.45" x14ac:dyDescent="0.3">
      <c r="A103" s="21" t="s">
        <v>7</v>
      </c>
      <c r="B103" s="35"/>
      <c r="C103" s="15">
        <f>SUM(C45:C102)</f>
        <v>461457.41</v>
      </c>
      <c r="D103" s="15">
        <f>SUM(D45:D102)</f>
        <v>12007.04</v>
      </c>
      <c r="E103" s="20"/>
      <c r="F103" s="32"/>
      <c r="G103" s="32"/>
    </row>
    <row r="104" spans="1:10" thickBot="1" x14ac:dyDescent="0.35">
      <c r="A104" s="49"/>
      <c r="B104" s="50"/>
      <c r="C104" s="51">
        <f>SUM(C103-D103)</f>
        <v>449450.37</v>
      </c>
      <c r="D104" s="51"/>
      <c r="E104" s="52"/>
      <c r="F104" s="32"/>
      <c r="G104" s="32"/>
    </row>
    <row r="105" spans="1:10" thickTop="1" x14ac:dyDescent="0.3">
      <c r="A105" s="48"/>
      <c r="B105" s="29"/>
      <c r="C105" s="22"/>
      <c r="D105" s="22"/>
      <c r="E105" s="54"/>
      <c r="F105" s="32"/>
      <c r="G105" s="43"/>
      <c r="H105" s="43"/>
    </row>
    <row r="106" spans="1:10" ht="12" customHeight="1" x14ac:dyDescent="0.3">
      <c r="A106" s="21" t="s">
        <v>9</v>
      </c>
      <c r="B106" s="55"/>
      <c r="C106" s="22">
        <f>C42</f>
        <v>460495.46</v>
      </c>
      <c r="D106" s="22"/>
      <c r="E106" s="54"/>
      <c r="F106" s="32"/>
      <c r="G106" s="43"/>
    </row>
    <row r="107" spans="1:10" ht="12" customHeight="1" x14ac:dyDescent="0.3">
      <c r="A107" s="21" t="s">
        <v>10</v>
      </c>
      <c r="B107" s="55"/>
      <c r="C107" s="22">
        <f>D103</f>
        <v>12007.04</v>
      </c>
      <c r="D107" s="22"/>
      <c r="E107" s="54"/>
    </row>
    <row r="108" spans="1:10" ht="14.45" x14ac:dyDescent="0.3">
      <c r="A108" s="21" t="s">
        <v>11</v>
      </c>
      <c r="B108" s="55"/>
      <c r="C108" s="22">
        <f>SUM(D42)</f>
        <v>0</v>
      </c>
      <c r="D108" s="22"/>
      <c r="E108" s="54"/>
      <c r="H108" s="53"/>
    </row>
    <row r="109" spans="1:10" thickBot="1" x14ac:dyDescent="0.35">
      <c r="A109" s="21" t="s">
        <v>12</v>
      </c>
      <c r="B109" s="55"/>
      <c r="C109" s="22">
        <f>C103</f>
        <v>461457.41</v>
      </c>
      <c r="D109" s="22"/>
      <c r="E109" s="54"/>
      <c r="H109" s="53"/>
    </row>
    <row r="110" spans="1:10" s="32" customFormat="1" ht="15.75" thickBot="1" x14ac:dyDescent="0.3">
      <c r="A110" s="21"/>
      <c r="B110" s="55" t="s">
        <v>13</v>
      </c>
      <c r="C110" s="56">
        <f>SUM(C106+C107-C108-C109)</f>
        <v>11045.090000000026</v>
      </c>
      <c r="D110" s="22"/>
      <c r="E110" s="54"/>
      <c r="F110"/>
      <c r="G110"/>
      <c r="H110" s="53"/>
      <c r="I110" s="62"/>
      <c r="J110" s="62"/>
    </row>
    <row r="112" spans="1:10" ht="14.45" x14ac:dyDescent="0.3">
      <c r="C112" s="53"/>
    </row>
    <row r="113" spans="3:4" ht="14.45" x14ac:dyDescent="0.3">
      <c r="C113" s="53"/>
    </row>
    <row r="114" spans="3:4" ht="14.45" x14ac:dyDescent="0.3">
      <c r="C114" s="53"/>
      <c r="D114" s="53"/>
    </row>
  </sheetData>
  <printOptions gridLines="1"/>
  <pageMargins left="0.70866141732283472" right="0.55118110236220474" top="0.59055118110236227" bottom="0.78740157480314965" header="0.27559055118110237" footer="0.51181102362204722"/>
  <pageSetup paperSize="9" scale="85" orientation="portrait" useFirstPageNumber="1" r:id="rId1"/>
  <headerFooter alignWithMargins="0">
    <oddHeader>&amp;L&amp;8&amp;F &amp;D &amp;T</oddHeader>
    <oddFooter>&amp;C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Ordinaire</vt:lpstr>
      <vt:lpstr>Ordinaire!Impression_des_titres</vt:lpstr>
      <vt:lpstr>Ordinaire!Zone_d_impression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Loix</dc:creator>
  <cp:lastModifiedBy>Nathalie Parent</cp:lastModifiedBy>
  <cp:lastPrinted>2020-06-11T10:33:30Z</cp:lastPrinted>
  <dcterms:created xsi:type="dcterms:W3CDTF">2020-05-25T08:49:21Z</dcterms:created>
  <dcterms:modified xsi:type="dcterms:W3CDTF">2021-10-05T15:36:22Z</dcterms:modified>
</cp:coreProperties>
</file>